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yag\Nyhaza_MJV\Közétkeztetés_2017-2018\Kiegészítő tájékoztatás\Kieg.táj. 2_1805\2018.05.12-i kiküldéshez\"/>
    </mc:Choice>
  </mc:AlternateContent>
  <bookViews>
    <workbookView xWindow="0" yWindow="0" windowWidth="23040" windowHeight="9408"/>
  </bookViews>
  <sheets>
    <sheet name="Éves adagszám" sheetId="1" r:id="rId1"/>
  </sheets>
  <externalReferences>
    <externalReference r:id="rId2"/>
  </externalReferences>
  <definedNames>
    <definedName name="_xlnm.Print_Area" localSheetId="0">'Éves adagszám'!$A$1:$G$62</definedName>
  </definedNames>
  <calcPr calcId="152511"/>
</workbook>
</file>

<file path=xl/calcChain.xml><?xml version="1.0" encoding="utf-8"?>
<calcChain xmlns="http://schemas.openxmlformats.org/spreadsheetml/2006/main">
  <c r="D22" i="1" l="1"/>
  <c r="F22" i="1" s="1"/>
  <c r="D23" i="1"/>
  <c r="F23" i="1" s="1"/>
  <c r="D24" i="1"/>
  <c r="D25" i="1"/>
  <c r="F25" i="1" s="1"/>
  <c r="D26" i="1"/>
  <c r="D21" i="1"/>
  <c r="F21" i="1" s="1"/>
  <c r="F24" i="1"/>
  <c r="F26" i="1"/>
  <c r="F61" i="1" l="1"/>
  <c r="D59" i="1"/>
  <c r="F59" i="1" s="1"/>
  <c r="D58" i="1"/>
  <c r="F58" i="1" s="1"/>
  <c r="F57" i="1"/>
  <c r="D57" i="1"/>
  <c r="D56" i="1"/>
  <c r="F56" i="1" s="1"/>
  <c r="F55" i="1"/>
  <c r="D55" i="1"/>
  <c r="D54" i="1"/>
  <c r="F54" i="1" s="1"/>
  <c r="F52" i="1"/>
  <c r="D52" i="1"/>
  <c r="D51" i="1"/>
  <c r="F51" i="1" s="1"/>
  <c r="F50" i="1"/>
  <c r="D50" i="1"/>
  <c r="D49" i="1"/>
  <c r="F49" i="1" s="1"/>
  <c r="F48" i="1"/>
  <c r="D48" i="1"/>
  <c r="D47" i="1"/>
  <c r="F47" i="1" s="1"/>
  <c r="F45" i="1"/>
  <c r="D45" i="1"/>
  <c r="D44" i="1"/>
  <c r="F44" i="1" s="1"/>
  <c r="F43" i="1"/>
  <c r="D43" i="1"/>
  <c r="D42" i="1"/>
  <c r="F42" i="1" s="1"/>
  <c r="F41" i="1"/>
  <c r="D41" i="1"/>
  <c r="D40" i="1"/>
  <c r="F40" i="1" s="1"/>
  <c r="F39" i="1"/>
  <c r="D39" i="1"/>
  <c r="D38" i="1"/>
  <c r="F38" i="1" s="1"/>
  <c r="F37" i="1"/>
  <c r="D37" i="1"/>
  <c r="D36" i="1"/>
  <c r="F36" i="1" s="1"/>
  <c r="C35" i="1"/>
  <c r="C34" i="1"/>
  <c r="C33" i="1"/>
  <c r="D32" i="1"/>
  <c r="F32" i="1" s="1"/>
  <c r="C31" i="1"/>
  <c r="D31" i="1" s="1"/>
  <c r="F31" i="1" s="1"/>
  <c r="C30" i="1"/>
  <c r="C29" i="1"/>
  <c r="C28" i="1"/>
  <c r="C18" i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C11" i="1"/>
  <c r="F11" i="1" s="1"/>
  <c r="C10" i="1"/>
  <c r="D9" i="1"/>
  <c r="F9" i="1" s="1"/>
  <c r="D8" i="1"/>
  <c r="F8" i="1" s="1"/>
  <c r="F7" i="1"/>
  <c r="D6" i="1"/>
  <c r="F6" i="1" s="1"/>
  <c r="F5" i="1"/>
  <c r="D4" i="1"/>
  <c r="F4" i="1" s="1"/>
  <c r="C3" i="1"/>
  <c r="F62" i="1" l="1"/>
</calcChain>
</file>

<file path=xl/sharedStrings.xml><?xml version="1.0" encoding="utf-8"?>
<sst xmlns="http://schemas.openxmlformats.org/spreadsheetml/2006/main" count="108" uniqueCount="22">
  <si>
    <t>Megnevezés</t>
  </si>
  <si>
    <t>Adag/nap</t>
  </si>
  <si>
    <t>Éves adagszám</t>
  </si>
  <si>
    <t>Ajánlati ár nettó Ft/adag</t>
  </si>
  <si>
    <t>Óvoda</t>
  </si>
  <si>
    <t>tízórai</t>
  </si>
  <si>
    <t>nem diétás</t>
  </si>
  <si>
    <t>diétás</t>
  </si>
  <si>
    <t>ebéd</t>
  </si>
  <si>
    <t>uzsonna</t>
  </si>
  <si>
    <t>reggeli</t>
  </si>
  <si>
    <t>vacsora</t>
  </si>
  <si>
    <t>Középiskola</t>
  </si>
  <si>
    <t>Kollégium általános iskola</t>
  </si>
  <si>
    <t>Kollégium középiskola</t>
  </si>
  <si>
    <t>Szünidei gyermekétkeztetés</t>
  </si>
  <si>
    <t>Déli meleg főétkezés</t>
  </si>
  <si>
    <t>Mindösszesen</t>
  </si>
  <si>
    <t xml:space="preserve">Sportkollégium középiskola </t>
  </si>
  <si>
    <t>Ájánlati ár összesen nettó Ft/év</t>
  </si>
  <si>
    <t>Általános iskola 7-10 éves</t>
  </si>
  <si>
    <t>Általános iskola 11-14 éves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</si>
</sst>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43" fontId="0" fillId="2" borderId="5" xfId="1" applyNumberFormat="1" applyFont="1" applyFill="1" applyBorder="1"/>
    <xf numFmtId="164" fontId="0" fillId="2" borderId="6" xfId="1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43" fontId="0" fillId="0" borderId="8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43" fontId="0" fillId="2" borderId="8" xfId="1" applyNumberFormat="1" applyFont="1" applyFill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43" fontId="0" fillId="2" borderId="10" xfId="0" applyNumberFormat="1" applyFill="1" applyBorder="1"/>
    <xf numFmtId="0" fontId="0" fillId="2" borderId="10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43" fontId="0" fillId="0" borderId="5" xfId="1" applyNumberFormat="1" applyFont="1" applyBorder="1"/>
    <xf numFmtId="164" fontId="0" fillId="0" borderId="8" xfId="0" applyNumberFormat="1" applyBorder="1"/>
    <xf numFmtId="164" fontId="0" fillId="0" borderId="6" xfId="1" applyNumberFormat="1" applyFont="1" applyBorder="1"/>
    <xf numFmtId="164" fontId="0" fillId="2" borderId="8" xfId="0" applyNumberFormat="1" applyFill="1" applyBorder="1"/>
    <xf numFmtId="43" fontId="0" fillId="0" borderId="0" xfId="0" applyNumberFormat="1"/>
    <xf numFmtId="43" fontId="0" fillId="2" borderId="10" xfId="1" applyNumberFormat="1" applyFont="1" applyFill="1" applyBorder="1"/>
    <xf numFmtId="164" fontId="0" fillId="2" borderId="10" xfId="1" applyNumberFormat="1" applyFont="1" applyFill="1" applyBorder="1"/>
    <xf numFmtId="164" fontId="0" fillId="0" borderId="5" xfId="1" applyNumberFormat="1" applyFont="1" applyBorder="1"/>
    <xf numFmtId="164" fontId="0" fillId="0" borderId="5" xfId="0" applyNumberFormat="1" applyBorder="1"/>
    <xf numFmtId="164" fontId="0" fillId="2" borderId="5" xfId="1" applyNumberFormat="1" applyFont="1" applyFill="1" applyBorder="1"/>
    <xf numFmtId="164" fontId="0" fillId="2" borderId="5" xfId="0" applyNumberFormat="1" applyFill="1" applyBorder="1"/>
    <xf numFmtId="0" fontId="0" fillId="2" borderId="8" xfId="0" applyFill="1" applyBorder="1"/>
    <xf numFmtId="0" fontId="0" fillId="0" borderId="11" xfId="0" applyFill="1" applyBorder="1"/>
    <xf numFmtId="43" fontId="0" fillId="0" borderId="10" xfId="0" applyNumberFormat="1" applyBorder="1"/>
    <xf numFmtId="164" fontId="0" fillId="0" borderId="10" xfId="1" applyNumberFormat="1" applyFont="1" applyBorder="1"/>
    <xf numFmtId="164" fontId="0" fillId="0" borderId="12" xfId="1" applyNumberFormat="1" applyFont="1" applyBorder="1"/>
    <xf numFmtId="0" fontId="0" fillId="2" borderId="14" xfId="0" applyFill="1" applyBorder="1"/>
    <xf numFmtId="164" fontId="0" fillId="0" borderId="15" xfId="0" applyNumberFormat="1" applyBorder="1"/>
    <xf numFmtId="164" fontId="0" fillId="0" borderId="0" xfId="0" applyNumberFormat="1"/>
    <xf numFmtId="43" fontId="0" fillId="3" borderId="8" xfId="1" applyNumberFormat="1" applyFont="1" applyFill="1" applyBorder="1"/>
    <xf numFmtId="164" fontId="0" fillId="3" borderId="8" xfId="1" applyNumberFormat="1" applyFont="1" applyFill="1" applyBorder="1"/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CHLE~1.PET/AppData/Local/Temp/El&#337;terjeszt&#233;s%20j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odexo "/>
      <sheetName val="2. Start"/>
      <sheetName val="3. Elamen"/>
      <sheetName val="össz"/>
      <sheetName val="Munka1"/>
      <sheetName val="Munka2"/>
      <sheetName val="Munka3"/>
    </sheetNames>
    <sheetDataSet>
      <sheetData sheetId="0">
        <row r="3">
          <cell r="B3">
            <v>0</v>
          </cell>
        </row>
        <row r="7">
          <cell r="B7">
            <v>0</v>
          </cell>
        </row>
        <row r="8">
          <cell r="B8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</sheetData>
      <sheetData sheetId="1">
        <row r="3">
          <cell r="B3">
            <v>0</v>
          </cell>
        </row>
        <row r="7">
          <cell r="B7">
            <v>0</v>
          </cell>
        </row>
        <row r="8">
          <cell r="B8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</sheetData>
      <sheetData sheetId="2">
        <row r="3">
          <cell r="B3">
            <v>0</v>
          </cell>
        </row>
        <row r="7">
          <cell r="B7">
            <v>0</v>
          </cell>
        </row>
        <row r="8">
          <cell r="B8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13" zoomScaleNormal="100" workbookViewId="0">
      <selection activeCell="F24" sqref="F24"/>
    </sheetView>
  </sheetViews>
  <sheetFormatPr defaultRowHeight="14.4" x14ac:dyDescent="0.3"/>
  <cols>
    <col min="1" max="1" width="21" customWidth="1"/>
    <col min="2" max="2" width="12" customWidth="1"/>
    <col min="3" max="4" width="16.109375" customWidth="1"/>
    <col min="5" max="5" width="18.44140625" customWidth="1"/>
    <col min="6" max="6" width="19" customWidth="1"/>
    <col min="7" max="7" width="15.109375" style="1" customWidth="1"/>
    <col min="8" max="8" width="10.109375" bestFit="1" customWidth="1"/>
  </cols>
  <sheetData>
    <row r="1" spans="1:7" ht="15" thickBot="1" x14ac:dyDescent="0.35">
      <c r="C1" s="43"/>
      <c r="D1" s="43"/>
    </row>
    <row r="2" spans="1:7" ht="37.5" customHeight="1" thickBot="1" x14ac:dyDescent="0.35">
      <c r="A2" s="2" t="s">
        <v>0</v>
      </c>
      <c r="B2" s="3"/>
      <c r="C2" s="4" t="s">
        <v>1</v>
      </c>
      <c r="D2" s="4" t="s">
        <v>2</v>
      </c>
      <c r="E2" s="5" t="s">
        <v>3</v>
      </c>
      <c r="F2" s="6" t="s">
        <v>19</v>
      </c>
      <c r="G2" s="7"/>
    </row>
    <row r="3" spans="1:7" ht="19.5" customHeight="1" x14ac:dyDescent="0.3">
      <c r="A3" s="50" t="s">
        <v>4</v>
      </c>
      <c r="B3" s="51"/>
      <c r="C3" s="8">
        <f>+'[1]1. Sodexo '!B3+'[1]2. Start'!B3+'[1]3. Elamen'!B3</f>
        <v>0</v>
      </c>
      <c r="D3" s="8"/>
      <c r="E3" s="8"/>
      <c r="F3" s="9"/>
    </row>
    <row r="4" spans="1:7" x14ac:dyDescent="0.3">
      <c r="A4" s="10" t="s">
        <v>5</v>
      </c>
      <c r="B4" s="11" t="s">
        <v>6</v>
      </c>
      <c r="C4" s="12">
        <v>3009</v>
      </c>
      <c r="D4" s="13">
        <f t="shared" ref="D4:D9" si="0">+C4*220</f>
        <v>661980</v>
      </c>
      <c r="E4" s="13"/>
      <c r="F4" s="14">
        <f>D4*E4</f>
        <v>0</v>
      </c>
    </row>
    <row r="5" spans="1:7" x14ac:dyDescent="0.3">
      <c r="A5" s="10" t="s">
        <v>5</v>
      </c>
      <c r="B5" s="11" t="s">
        <v>7</v>
      </c>
      <c r="C5" s="12">
        <v>93</v>
      </c>
      <c r="D5" s="13">
        <v>20460</v>
      </c>
      <c r="E5" s="13"/>
      <c r="F5" s="14">
        <f t="shared" ref="F5:F9" si="1">D5*E5</f>
        <v>0</v>
      </c>
    </row>
    <row r="6" spans="1:7" x14ac:dyDescent="0.3">
      <c r="A6" s="10" t="s">
        <v>8</v>
      </c>
      <c r="B6" s="11" t="s">
        <v>6</v>
      </c>
      <c r="C6" s="12">
        <v>3009</v>
      </c>
      <c r="D6" s="13">
        <f t="shared" si="0"/>
        <v>661980</v>
      </c>
      <c r="E6" s="13"/>
      <c r="F6" s="14">
        <f t="shared" si="1"/>
        <v>0</v>
      </c>
    </row>
    <row r="7" spans="1:7" x14ac:dyDescent="0.3">
      <c r="A7" s="10" t="s">
        <v>8</v>
      </c>
      <c r="B7" s="11" t="s">
        <v>7</v>
      </c>
      <c r="C7" s="12">
        <v>93</v>
      </c>
      <c r="D7" s="13">
        <v>20460</v>
      </c>
      <c r="E7" s="13"/>
      <c r="F7" s="14">
        <f t="shared" si="1"/>
        <v>0</v>
      </c>
    </row>
    <row r="8" spans="1:7" x14ac:dyDescent="0.3">
      <c r="A8" s="10" t="s">
        <v>9</v>
      </c>
      <c r="B8" s="11" t="s">
        <v>6</v>
      </c>
      <c r="C8" s="12">
        <v>3009</v>
      </c>
      <c r="D8" s="13">
        <f t="shared" si="0"/>
        <v>661980</v>
      </c>
      <c r="E8" s="13"/>
      <c r="F8" s="14">
        <f t="shared" si="1"/>
        <v>0</v>
      </c>
    </row>
    <row r="9" spans="1:7" x14ac:dyDescent="0.3">
      <c r="A9" s="10" t="s">
        <v>9</v>
      </c>
      <c r="B9" s="11" t="s">
        <v>7</v>
      </c>
      <c r="C9" s="12">
        <v>93</v>
      </c>
      <c r="D9" s="13">
        <f t="shared" si="0"/>
        <v>20460</v>
      </c>
      <c r="E9" s="13"/>
      <c r="F9" s="14">
        <f t="shared" si="1"/>
        <v>0</v>
      </c>
    </row>
    <row r="10" spans="1:7" ht="18.75" customHeight="1" x14ac:dyDescent="0.3">
      <c r="A10" s="46" t="s">
        <v>20</v>
      </c>
      <c r="B10" s="47"/>
      <c r="C10" s="15">
        <f>+'[1]1. Sodexo '!B7+'[1]2. Start'!B7+'[1]3. Elamen'!B7</f>
        <v>0</v>
      </c>
      <c r="D10" s="15"/>
      <c r="E10" s="16"/>
      <c r="F10" s="17"/>
    </row>
    <row r="11" spans="1:7" x14ac:dyDescent="0.3">
      <c r="A11" s="10" t="s">
        <v>10</v>
      </c>
      <c r="B11" s="11"/>
      <c r="C11" s="15">
        <f>+'[1]1. Sodexo '!B8+'[1]2. Start'!B8+'[1]3. Elamen'!B8</f>
        <v>0</v>
      </c>
      <c r="D11" s="15"/>
      <c r="E11" s="16"/>
      <c r="F11" s="17">
        <f t="shared" ref="F11:F43" si="2">+C11*E11</f>
        <v>0</v>
      </c>
    </row>
    <row r="12" spans="1:7" x14ac:dyDescent="0.3">
      <c r="A12" s="10" t="s">
        <v>5</v>
      </c>
      <c r="B12" s="11" t="s">
        <v>6</v>
      </c>
      <c r="C12" s="12">
        <v>2689</v>
      </c>
      <c r="D12" s="13">
        <f>+C12*185</f>
        <v>497465</v>
      </c>
      <c r="E12" s="13"/>
      <c r="F12" s="14">
        <f>D12*E12</f>
        <v>0</v>
      </c>
    </row>
    <row r="13" spans="1:7" x14ac:dyDescent="0.3">
      <c r="A13" s="10" t="s">
        <v>5</v>
      </c>
      <c r="B13" s="11" t="s">
        <v>7</v>
      </c>
      <c r="C13" s="12">
        <v>23</v>
      </c>
      <c r="D13" s="13">
        <f>+C13*185</f>
        <v>4255</v>
      </c>
      <c r="E13" s="13"/>
      <c r="F13" s="14">
        <f t="shared" ref="F13:F17" si="3">D13*E13</f>
        <v>0</v>
      </c>
    </row>
    <row r="14" spans="1:7" x14ac:dyDescent="0.3">
      <c r="A14" s="10" t="s">
        <v>8</v>
      </c>
      <c r="B14" s="11" t="s">
        <v>6</v>
      </c>
      <c r="C14" s="12">
        <v>3064</v>
      </c>
      <c r="D14" s="13">
        <f t="shared" ref="D14:D17" si="4">+C14*185</f>
        <v>566840</v>
      </c>
      <c r="E14" s="13"/>
      <c r="F14" s="14">
        <f t="shared" si="3"/>
        <v>0</v>
      </c>
    </row>
    <row r="15" spans="1:7" x14ac:dyDescent="0.3">
      <c r="A15" s="10" t="s">
        <v>8</v>
      </c>
      <c r="B15" s="11" t="s">
        <v>7</v>
      </c>
      <c r="C15" s="12">
        <v>49</v>
      </c>
      <c r="D15" s="13">
        <f t="shared" si="4"/>
        <v>9065</v>
      </c>
      <c r="E15" s="13"/>
      <c r="F15" s="14">
        <f t="shared" si="3"/>
        <v>0</v>
      </c>
    </row>
    <row r="16" spans="1:7" x14ac:dyDescent="0.3">
      <c r="A16" s="10" t="s">
        <v>9</v>
      </c>
      <c r="B16" s="11" t="s">
        <v>6</v>
      </c>
      <c r="C16" s="12">
        <v>2718</v>
      </c>
      <c r="D16" s="13">
        <f t="shared" si="4"/>
        <v>502830</v>
      </c>
      <c r="E16" s="13"/>
      <c r="F16" s="14">
        <f t="shared" si="3"/>
        <v>0</v>
      </c>
    </row>
    <row r="17" spans="1:6" x14ac:dyDescent="0.3">
      <c r="A17" s="10" t="s">
        <v>9</v>
      </c>
      <c r="B17" s="11" t="s">
        <v>7</v>
      </c>
      <c r="C17" s="12">
        <v>24</v>
      </c>
      <c r="D17" s="13">
        <f t="shared" si="4"/>
        <v>4440</v>
      </c>
      <c r="E17" s="13"/>
      <c r="F17" s="14">
        <f t="shared" si="3"/>
        <v>0</v>
      </c>
    </row>
    <row r="18" spans="1:6" x14ac:dyDescent="0.3">
      <c r="A18" s="10" t="s">
        <v>11</v>
      </c>
      <c r="B18" s="11"/>
      <c r="C18" s="15">
        <f>+'[1]1. Sodexo '!B12+'[1]2. Start'!B12+'[1]3. Elamen'!B12</f>
        <v>0</v>
      </c>
      <c r="D18" s="15"/>
      <c r="E18" s="16"/>
      <c r="F18" s="17"/>
    </row>
    <row r="19" spans="1:6" ht="19.5" customHeight="1" x14ac:dyDescent="0.3">
      <c r="A19" s="46" t="s">
        <v>21</v>
      </c>
      <c r="B19" s="47"/>
      <c r="C19" s="15"/>
      <c r="D19" s="15"/>
      <c r="E19" s="16"/>
      <c r="F19" s="17"/>
    </row>
    <row r="20" spans="1:6" x14ac:dyDescent="0.3">
      <c r="A20" s="10" t="s">
        <v>10</v>
      </c>
      <c r="B20" s="11"/>
      <c r="C20" s="15">
        <v>0</v>
      </c>
      <c r="D20" s="15"/>
      <c r="E20" s="16"/>
      <c r="F20" s="17"/>
    </row>
    <row r="21" spans="1:6" x14ac:dyDescent="0.3">
      <c r="A21" s="10" t="s">
        <v>5</v>
      </c>
      <c r="B21" s="11" t="s">
        <v>6</v>
      </c>
      <c r="C21" s="41">
        <v>1106</v>
      </c>
      <c r="D21" s="13">
        <f>+C21*185</f>
        <v>204610</v>
      </c>
      <c r="E21" s="42"/>
      <c r="F21" s="14">
        <f t="shared" ref="F21:F26" si="5">D21*E21</f>
        <v>0</v>
      </c>
    </row>
    <row r="22" spans="1:6" x14ac:dyDescent="0.3">
      <c r="A22" s="10" t="s">
        <v>5</v>
      </c>
      <c r="B22" s="11" t="s">
        <v>7</v>
      </c>
      <c r="C22" s="41">
        <v>5</v>
      </c>
      <c r="D22" s="13">
        <f t="shared" ref="D22:D26" si="6">+C22*185</f>
        <v>925</v>
      </c>
      <c r="E22" s="42"/>
      <c r="F22" s="14">
        <f t="shared" si="5"/>
        <v>0</v>
      </c>
    </row>
    <row r="23" spans="1:6" x14ac:dyDescent="0.3">
      <c r="A23" s="10" t="s">
        <v>8</v>
      </c>
      <c r="B23" s="11" t="s">
        <v>6</v>
      </c>
      <c r="C23" s="41">
        <v>1990</v>
      </c>
      <c r="D23" s="13">
        <f t="shared" si="6"/>
        <v>368150</v>
      </c>
      <c r="E23" s="42"/>
      <c r="F23" s="14">
        <f t="shared" si="5"/>
        <v>0</v>
      </c>
    </row>
    <row r="24" spans="1:6" x14ac:dyDescent="0.3">
      <c r="A24" s="10" t="s">
        <v>8</v>
      </c>
      <c r="B24" s="11" t="s">
        <v>7</v>
      </c>
      <c r="C24" s="41">
        <v>18</v>
      </c>
      <c r="D24" s="13">
        <f t="shared" si="6"/>
        <v>3330</v>
      </c>
      <c r="E24" s="42"/>
      <c r="F24" s="14">
        <f t="shared" si="5"/>
        <v>0</v>
      </c>
    </row>
    <row r="25" spans="1:6" x14ac:dyDescent="0.3">
      <c r="A25" s="10" t="s">
        <v>9</v>
      </c>
      <c r="B25" s="11" t="s">
        <v>6</v>
      </c>
      <c r="C25" s="41">
        <v>1009</v>
      </c>
      <c r="D25" s="13">
        <f t="shared" si="6"/>
        <v>186665</v>
      </c>
      <c r="E25" s="42"/>
      <c r="F25" s="14">
        <f t="shared" si="5"/>
        <v>0</v>
      </c>
    </row>
    <row r="26" spans="1:6" x14ac:dyDescent="0.3">
      <c r="A26" s="10" t="s">
        <v>9</v>
      </c>
      <c r="B26" s="11" t="s">
        <v>7</v>
      </c>
      <c r="C26" s="41">
        <v>8</v>
      </c>
      <c r="D26" s="13">
        <f t="shared" si="6"/>
        <v>1480</v>
      </c>
      <c r="E26" s="42"/>
      <c r="F26" s="14">
        <f t="shared" si="5"/>
        <v>0</v>
      </c>
    </row>
    <row r="27" spans="1:6" x14ac:dyDescent="0.3">
      <c r="A27" s="10" t="s">
        <v>11</v>
      </c>
      <c r="B27" s="11"/>
      <c r="C27" s="15">
        <v>0</v>
      </c>
      <c r="D27" s="15"/>
      <c r="E27" s="16"/>
      <c r="F27" s="17"/>
    </row>
    <row r="28" spans="1:6" ht="22.5" customHeight="1" x14ac:dyDescent="0.3">
      <c r="A28" s="46" t="s">
        <v>12</v>
      </c>
      <c r="B28" s="47"/>
      <c r="C28" s="15">
        <f>+'[1]1. Sodexo '!B13+'[1]2. Start'!B13+'[1]3. Elamen'!B13</f>
        <v>0</v>
      </c>
      <c r="D28" s="15"/>
      <c r="E28" s="16"/>
      <c r="F28" s="17"/>
    </row>
    <row r="29" spans="1:6" x14ac:dyDescent="0.3">
      <c r="A29" s="10" t="s">
        <v>10</v>
      </c>
      <c r="B29" s="11"/>
      <c r="C29" s="15">
        <f>+'[1]1. Sodexo '!B14+'[1]2. Start'!B14+'[1]3. Elamen'!B14</f>
        <v>0</v>
      </c>
      <c r="D29" s="15"/>
      <c r="E29" s="16"/>
      <c r="F29" s="17"/>
    </row>
    <row r="30" spans="1:6" x14ac:dyDescent="0.3">
      <c r="A30" s="10" t="s">
        <v>5</v>
      </c>
      <c r="B30" s="11"/>
      <c r="C30" s="15">
        <f>+'[1]1. Sodexo '!B15+'[1]2. Start'!B15+'[1]3. Elamen'!B15</f>
        <v>0</v>
      </c>
      <c r="D30" s="15"/>
      <c r="E30" s="16"/>
      <c r="F30" s="17"/>
    </row>
    <row r="31" spans="1:6" x14ac:dyDescent="0.3">
      <c r="A31" s="10" t="s">
        <v>8</v>
      </c>
      <c r="B31" s="11" t="s">
        <v>6</v>
      </c>
      <c r="C31" s="12">
        <f>559-3</f>
        <v>556</v>
      </c>
      <c r="D31" s="13">
        <f>+C31*185</f>
        <v>102860</v>
      </c>
      <c r="E31" s="13"/>
      <c r="F31" s="14">
        <f>D31*E31</f>
        <v>0</v>
      </c>
    </row>
    <row r="32" spans="1:6" x14ac:dyDescent="0.3">
      <c r="A32" s="10" t="s">
        <v>8</v>
      </c>
      <c r="B32" s="11" t="s">
        <v>7</v>
      </c>
      <c r="C32" s="12">
        <v>3</v>
      </c>
      <c r="D32" s="13">
        <f>+C32*185</f>
        <v>555</v>
      </c>
      <c r="E32" s="13"/>
      <c r="F32" s="14">
        <f>D32*E32</f>
        <v>0</v>
      </c>
    </row>
    <row r="33" spans="1:8" x14ac:dyDescent="0.3">
      <c r="A33" s="10" t="s">
        <v>9</v>
      </c>
      <c r="B33" s="11"/>
      <c r="C33" s="15">
        <f>+'[1]1. Sodexo '!B17+'[1]2. Start'!B17+'[1]3. Elamen'!B17</f>
        <v>0</v>
      </c>
      <c r="D33" s="15"/>
      <c r="E33" s="16"/>
      <c r="F33" s="17"/>
    </row>
    <row r="34" spans="1:8" x14ac:dyDescent="0.3">
      <c r="A34" s="10" t="s">
        <v>11</v>
      </c>
      <c r="B34" s="11"/>
      <c r="C34" s="15">
        <f>+'[1]1. Sodexo '!B18+'[1]2. Start'!B18+'[1]3. Elamen'!B18</f>
        <v>0</v>
      </c>
      <c r="D34" s="15"/>
      <c r="E34" s="16"/>
      <c r="F34" s="17"/>
    </row>
    <row r="35" spans="1:8" ht="19.5" customHeight="1" x14ac:dyDescent="0.3">
      <c r="A35" s="48" t="s">
        <v>13</v>
      </c>
      <c r="B35" s="49"/>
      <c r="C35" s="15">
        <f>+'[1]1. Sodexo '!B19+'[1]2. Start'!B19+'[1]3. Elamen'!B19</f>
        <v>0</v>
      </c>
      <c r="D35" s="18"/>
      <c r="E35" s="19"/>
      <c r="F35" s="17"/>
    </row>
    <row r="36" spans="1:8" x14ac:dyDescent="0.3">
      <c r="A36" s="20" t="s">
        <v>10</v>
      </c>
      <c r="B36" s="21" t="s">
        <v>6</v>
      </c>
      <c r="C36" s="22">
        <v>109</v>
      </c>
      <c r="D36" s="13">
        <f>+C36*200</f>
        <v>21800</v>
      </c>
      <c r="E36" s="23"/>
      <c r="F36" s="24">
        <f>D36*E36</f>
        <v>0</v>
      </c>
    </row>
    <row r="37" spans="1:8" x14ac:dyDescent="0.3">
      <c r="A37" s="10" t="s">
        <v>10</v>
      </c>
      <c r="B37" s="11" t="s">
        <v>7</v>
      </c>
      <c r="C37" s="15"/>
      <c r="D37" s="16">
        <f>+C37*200</f>
        <v>0</v>
      </c>
      <c r="E37" s="25"/>
      <c r="F37" s="17">
        <f t="shared" ref="F37:F38" si="7">D37*E37</f>
        <v>0</v>
      </c>
    </row>
    <row r="38" spans="1:8" x14ac:dyDescent="0.3">
      <c r="A38" s="10" t="s">
        <v>5</v>
      </c>
      <c r="B38" s="11" t="s">
        <v>6</v>
      </c>
      <c r="C38" s="12">
        <v>106</v>
      </c>
      <c r="D38" s="13">
        <f t="shared" ref="D38:D45" si="8">+C38*200</f>
        <v>21200</v>
      </c>
      <c r="E38" s="23"/>
      <c r="F38" s="14">
        <f t="shared" si="7"/>
        <v>0</v>
      </c>
      <c r="H38" s="26"/>
    </row>
    <row r="39" spans="1:8" x14ac:dyDescent="0.3">
      <c r="A39" s="10" t="s">
        <v>5</v>
      </c>
      <c r="B39" s="11" t="s">
        <v>7</v>
      </c>
      <c r="C39" s="15"/>
      <c r="D39" s="16">
        <f t="shared" si="8"/>
        <v>0</v>
      </c>
      <c r="E39" s="25"/>
      <c r="F39" s="17">
        <f t="shared" si="2"/>
        <v>0</v>
      </c>
      <c r="H39" s="26"/>
    </row>
    <row r="40" spans="1:8" x14ac:dyDescent="0.3">
      <c r="A40" s="10" t="s">
        <v>8</v>
      </c>
      <c r="B40" s="11" t="s">
        <v>6</v>
      </c>
      <c r="C40" s="12">
        <v>108</v>
      </c>
      <c r="D40" s="13">
        <f t="shared" si="8"/>
        <v>21600</v>
      </c>
      <c r="E40" s="23"/>
      <c r="F40" s="14">
        <f>D40*E40</f>
        <v>0</v>
      </c>
    </row>
    <row r="41" spans="1:8" x14ac:dyDescent="0.3">
      <c r="A41" s="10" t="s">
        <v>8</v>
      </c>
      <c r="B41" s="11" t="s">
        <v>7</v>
      </c>
      <c r="C41" s="15"/>
      <c r="D41" s="16">
        <f t="shared" si="8"/>
        <v>0</v>
      </c>
      <c r="E41" s="25"/>
      <c r="F41" s="17">
        <f t="shared" ref="F41:F42" si="9">D41*E41</f>
        <v>0</v>
      </c>
    </row>
    <row r="42" spans="1:8" x14ac:dyDescent="0.3">
      <c r="A42" s="10" t="s">
        <v>9</v>
      </c>
      <c r="B42" s="11" t="s">
        <v>6</v>
      </c>
      <c r="C42" s="12">
        <v>112</v>
      </c>
      <c r="D42" s="13">
        <f t="shared" si="8"/>
        <v>22400</v>
      </c>
      <c r="E42" s="23"/>
      <c r="F42" s="14">
        <f t="shared" si="9"/>
        <v>0</v>
      </c>
    </row>
    <row r="43" spans="1:8" x14ac:dyDescent="0.3">
      <c r="A43" s="10" t="s">
        <v>9</v>
      </c>
      <c r="B43" s="11" t="s">
        <v>7</v>
      </c>
      <c r="C43" s="15"/>
      <c r="D43" s="16">
        <f t="shared" si="8"/>
        <v>0</v>
      </c>
      <c r="E43" s="25"/>
      <c r="F43" s="17">
        <f t="shared" si="2"/>
        <v>0</v>
      </c>
    </row>
    <row r="44" spans="1:8" x14ac:dyDescent="0.3">
      <c r="A44" s="10" t="s">
        <v>11</v>
      </c>
      <c r="B44" s="11" t="s">
        <v>6</v>
      </c>
      <c r="C44" s="12">
        <v>109</v>
      </c>
      <c r="D44" s="13">
        <f t="shared" si="8"/>
        <v>21800</v>
      </c>
      <c r="E44" s="23"/>
      <c r="F44" s="14">
        <f>D44*E44</f>
        <v>0</v>
      </c>
    </row>
    <row r="45" spans="1:8" x14ac:dyDescent="0.3">
      <c r="A45" s="10" t="s">
        <v>11</v>
      </c>
      <c r="B45" s="11" t="s">
        <v>7</v>
      </c>
      <c r="C45" s="27"/>
      <c r="D45" s="28">
        <f t="shared" si="8"/>
        <v>0</v>
      </c>
      <c r="E45" s="25"/>
      <c r="F45" s="17">
        <f>D45*E45</f>
        <v>0</v>
      </c>
    </row>
    <row r="46" spans="1:8" ht="21" customHeight="1" x14ac:dyDescent="0.3">
      <c r="A46" s="48" t="s">
        <v>14</v>
      </c>
      <c r="B46" s="49"/>
      <c r="C46" s="15"/>
      <c r="D46" s="16"/>
      <c r="E46" s="25"/>
      <c r="F46" s="17"/>
    </row>
    <row r="47" spans="1:8" x14ac:dyDescent="0.3">
      <c r="A47" s="20" t="s">
        <v>10</v>
      </c>
      <c r="B47" s="21" t="s">
        <v>6</v>
      </c>
      <c r="C47" s="22">
        <v>457</v>
      </c>
      <c r="D47" s="29">
        <f>+C47*200</f>
        <v>91400</v>
      </c>
      <c r="E47" s="30"/>
      <c r="F47" s="24">
        <f>D47*E47</f>
        <v>0</v>
      </c>
    </row>
    <row r="48" spans="1:8" x14ac:dyDescent="0.3">
      <c r="A48" s="10" t="s">
        <v>10</v>
      </c>
      <c r="B48" s="11" t="s">
        <v>7</v>
      </c>
      <c r="C48" s="12">
        <v>5</v>
      </c>
      <c r="D48" s="13">
        <f>+C48*200</f>
        <v>1000</v>
      </c>
      <c r="E48" s="23"/>
      <c r="F48" s="14">
        <f t="shared" ref="F48" si="10">D48*E48</f>
        <v>0</v>
      </c>
    </row>
    <row r="49" spans="1:7" x14ac:dyDescent="0.3">
      <c r="A49" s="10" t="s">
        <v>8</v>
      </c>
      <c r="B49" s="11" t="s">
        <v>6</v>
      </c>
      <c r="C49" s="12">
        <v>576</v>
      </c>
      <c r="D49" s="13">
        <f t="shared" ref="D49:D52" si="11">+C49*200</f>
        <v>115200</v>
      </c>
      <c r="E49" s="23"/>
      <c r="F49" s="14">
        <f>D49*E49</f>
        <v>0</v>
      </c>
    </row>
    <row r="50" spans="1:7" x14ac:dyDescent="0.3">
      <c r="A50" s="10" t="s">
        <v>8</v>
      </c>
      <c r="B50" s="11" t="s">
        <v>7</v>
      </c>
      <c r="C50" s="12">
        <v>5</v>
      </c>
      <c r="D50" s="13">
        <f t="shared" si="11"/>
        <v>1000</v>
      </c>
      <c r="E50" s="23"/>
      <c r="F50" s="14">
        <f t="shared" ref="F50" si="12">D50*E50</f>
        <v>0</v>
      </c>
    </row>
    <row r="51" spans="1:7" x14ac:dyDescent="0.3">
      <c r="A51" s="10" t="s">
        <v>11</v>
      </c>
      <c r="B51" s="11" t="s">
        <v>6</v>
      </c>
      <c r="C51" s="12">
        <v>598</v>
      </c>
      <c r="D51" s="13">
        <f t="shared" si="11"/>
        <v>119600</v>
      </c>
      <c r="E51" s="23"/>
      <c r="F51" s="14">
        <f>D51*E51</f>
        <v>0</v>
      </c>
    </row>
    <row r="52" spans="1:7" x14ac:dyDescent="0.3">
      <c r="A52" s="10" t="s">
        <v>11</v>
      </c>
      <c r="B52" s="11" t="s">
        <v>7</v>
      </c>
      <c r="C52" s="12">
        <v>6</v>
      </c>
      <c r="D52" s="13">
        <f t="shared" si="11"/>
        <v>1200</v>
      </c>
      <c r="E52" s="23"/>
      <c r="F52" s="14">
        <f>D52*E52</f>
        <v>0</v>
      </c>
    </row>
    <row r="53" spans="1:7" ht="25.5" customHeight="1" x14ac:dyDescent="0.3">
      <c r="A53" s="48" t="s">
        <v>18</v>
      </c>
      <c r="B53" s="49"/>
      <c r="C53" s="8"/>
      <c r="D53" s="31"/>
      <c r="E53" s="32"/>
      <c r="F53" s="9"/>
    </row>
    <row r="54" spans="1:7" x14ac:dyDescent="0.3">
      <c r="A54" s="20" t="s">
        <v>10</v>
      </c>
      <c r="B54" s="21" t="s">
        <v>6</v>
      </c>
      <c r="C54" s="22">
        <v>36</v>
      </c>
      <c r="D54" s="29">
        <f>+C54*200</f>
        <v>7200</v>
      </c>
      <c r="E54" s="30"/>
      <c r="F54" s="24">
        <f>D54*E54</f>
        <v>0</v>
      </c>
    </row>
    <row r="55" spans="1:7" x14ac:dyDescent="0.3">
      <c r="A55" s="10" t="s">
        <v>10</v>
      </c>
      <c r="B55" s="11" t="s">
        <v>7</v>
      </c>
      <c r="C55" s="12">
        <v>1</v>
      </c>
      <c r="D55" s="13">
        <f>+C55*200</f>
        <v>200</v>
      </c>
      <c r="E55" s="23"/>
      <c r="F55" s="14">
        <f t="shared" ref="F55" si="13">D55*E55</f>
        <v>0</v>
      </c>
    </row>
    <row r="56" spans="1:7" x14ac:dyDescent="0.3">
      <c r="A56" s="10" t="s">
        <v>8</v>
      </c>
      <c r="B56" s="11" t="s">
        <v>6</v>
      </c>
      <c r="C56" s="12">
        <v>33</v>
      </c>
      <c r="D56" s="13">
        <f t="shared" ref="D56:D59" si="14">+C56*200</f>
        <v>6600</v>
      </c>
      <c r="E56" s="23"/>
      <c r="F56" s="14">
        <f>D56*E56</f>
        <v>0</v>
      </c>
    </row>
    <row r="57" spans="1:7" x14ac:dyDescent="0.3">
      <c r="A57" s="10" t="s">
        <v>8</v>
      </c>
      <c r="B57" s="11" t="s">
        <v>7</v>
      </c>
      <c r="C57" s="12">
        <v>1</v>
      </c>
      <c r="D57" s="13">
        <f t="shared" si="14"/>
        <v>200</v>
      </c>
      <c r="E57" s="23"/>
      <c r="F57" s="14">
        <f t="shared" ref="F57" si="15">D57*E57</f>
        <v>0</v>
      </c>
    </row>
    <row r="58" spans="1:7" x14ac:dyDescent="0.3">
      <c r="A58" s="10" t="s">
        <v>11</v>
      </c>
      <c r="B58" s="11" t="s">
        <v>6</v>
      </c>
      <c r="C58" s="12">
        <v>36</v>
      </c>
      <c r="D58" s="13">
        <f t="shared" si="14"/>
        <v>7200</v>
      </c>
      <c r="E58" s="23"/>
      <c r="F58" s="14">
        <f>D58*E58</f>
        <v>0</v>
      </c>
    </row>
    <row r="59" spans="1:7" x14ac:dyDescent="0.3">
      <c r="A59" s="10" t="s">
        <v>11</v>
      </c>
      <c r="B59" s="11" t="s">
        <v>7</v>
      </c>
      <c r="C59" s="12">
        <v>1</v>
      </c>
      <c r="D59" s="13">
        <f t="shared" si="14"/>
        <v>200</v>
      </c>
      <c r="E59" s="23"/>
      <c r="F59" s="14">
        <f>D59*E59</f>
        <v>0</v>
      </c>
    </row>
    <row r="60" spans="1:7" ht="23.25" customHeight="1" x14ac:dyDescent="0.3">
      <c r="A60" s="48" t="s">
        <v>15</v>
      </c>
      <c r="B60" s="49"/>
      <c r="C60" s="33"/>
      <c r="D60" s="33"/>
      <c r="E60" s="33"/>
      <c r="F60" s="17"/>
    </row>
    <row r="61" spans="1:7" ht="15" thickBot="1" x14ac:dyDescent="0.35">
      <c r="A61" s="34" t="s">
        <v>16</v>
      </c>
      <c r="B61" s="11" t="s">
        <v>6</v>
      </c>
      <c r="C61" s="35">
        <v>1326</v>
      </c>
      <c r="D61" s="35">
        <v>82203</v>
      </c>
      <c r="E61" s="36"/>
      <c r="F61" s="37">
        <f>D61*E61</f>
        <v>0</v>
      </c>
    </row>
    <row r="62" spans="1:7" ht="23.25" customHeight="1" thickBot="1" x14ac:dyDescent="0.35">
      <c r="A62" s="44" t="s">
        <v>17</v>
      </c>
      <c r="B62" s="45"/>
      <c r="C62" s="38"/>
      <c r="D62" s="38"/>
      <c r="E62" s="38"/>
      <c r="F62" s="39">
        <f>SUM(F4:F61)</f>
        <v>0</v>
      </c>
      <c r="G62" s="40"/>
    </row>
    <row r="64" spans="1:7" x14ac:dyDescent="0.3">
      <c r="C64" s="26"/>
      <c r="D64" s="26"/>
    </row>
  </sheetData>
  <mergeCells count="10">
    <mergeCell ref="C1:D1"/>
    <mergeCell ref="A62:B62"/>
    <mergeCell ref="A10:B10"/>
    <mergeCell ref="A19:B19"/>
    <mergeCell ref="A28:B28"/>
    <mergeCell ref="A35:B35"/>
    <mergeCell ref="A3:B3"/>
    <mergeCell ref="A46:B46"/>
    <mergeCell ref="A53:B53"/>
    <mergeCell ref="A60:B6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 xml:space="preserve">&amp;CAjánlati ár részletezése 
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Éves adagszám</vt:lpstr>
      <vt:lpstr>'Éves adagszám'!Nyomtatási_terület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Anikó Szabóné</dc:creator>
  <cp:lastModifiedBy>Kovács Előd dr.</cp:lastModifiedBy>
  <cp:lastPrinted>2018-05-09T14:27:55Z</cp:lastPrinted>
  <dcterms:created xsi:type="dcterms:W3CDTF">2018-04-12T11:18:32Z</dcterms:created>
  <dcterms:modified xsi:type="dcterms:W3CDTF">2018-05-11T13:37:44Z</dcterms:modified>
</cp:coreProperties>
</file>